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50" windowHeight="7515" tabRatio="500" activeTab="1"/>
  </bookViews>
  <sheets>
    <sheet name="Fondo 2020" sheetId="1" r:id="rId1"/>
    <sheet name="Utilizzo 2020" sheetId="2" r:id="rId2"/>
  </sheets>
  <definedNames>
    <definedName name="_xlnm.Print_Area" localSheetId="0">'Fondo 2020'!$B$1:$E$32</definedName>
  </definedNames>
  <calcPr fullCalcOnLoad="1"/>
</workbook>
</file>

<file path=xl/sharedStrings.xml><?xml version="1.0" encoding="utf-8"?>
<sst xmlns="http://schemas.openxmlformats.org/spreadsheetml/2006/main" count="77" uniqueCount="72">
  <si>
    <t>FONTE</t>
  </si>
  <si>
    <t>Codice Tab. 15
Conto annuale</t>
  </si>
  <si>
    <t>DESCRIZIONE</t>
  </si>
  <si>
    <t>Valore</t>
  </si>
  <si>
    <t>RISORSE STABILI</t>
  </si>
  <si>
    <t>Art. 67 comma 1</t>
  </si>
  <si>
    <t>Importo unico consolidato anno 2017 - al netto P.O. per enti con dirigenza</t>
  </si>
  <si>
    <t>Art. 67 comma 2 lett. a)</t>
  </si>
  <si>
    <t>Incremento € 83,20 per ogni dip. In servizio al 31/12/2015 - SOLO DAL 2019</t>
  </si>
  <si>
    <t>Art. 67 comma 2 lett. b)</t>
  </si>
  <si>
    <t>Differenziali PEO sul personale in essere al 1/3/2018</t>
  </si>
  <si>
    <t>Art. 67 comma 2 lett. c)</t>
  </si>
  <si>
    <t>Retribuzioni di anzianità ed assegni ad personam del personale cessato l'anno precedente</t>
  </si>
  <si>
    <t>Art. 67 comma 2 lett. d)</t>
  </si>
  <si>
    <t>Risorse riassorbite ex art. 2 co. 3 D.Lgs 165/2001</t>
  </si>
  <si>
    <t>Art. 67 comma 2 lett. e)</t>
  </si>
  <si>
    <t>Incremento per processi associativi e delega di funzioni con trasferimento di personale</t>
  </si>
  <si>
    <t>Art. 67 comma 2 lett. f)</t>
  </si>
  <si>
    <t>solo per Regioni</t>
  </si>
  <si>
    <t>Art. 67 comma 2 lett. g)</t>
  </si>
  <si>
    <t>Incremento per riduzione stabile fondo lavoro straordinario</t>
  </si>
  <si>
    <t>Art. 67 comma 2 lett. h)</t>
  </si>
  <si>
    <t>Incremento per riorganizzazioni con aumento di dotazione organica</t>
  </si>
  <si>
    <t>TOTALE RISORSE STABILI</t>
  </si>
  <si>
    <t>INCREMENTI VARIABILI</t>
  </si>
  <si>
    <t>Art. 67 comma 3 lett. a)</t>
  </si>
  <si>
    <t>Legge 449/1997, sponsorizzazioni, servizi conto terzi</t>
  </si>
  <si>
    <t>Art. 67 comma 3 lett. b)</t>
  </si>
  <si>
    <t>Piani di razionalizzazione</t>
  </si>
  <si>
    <t>Art. 67 comma 3 lett. c)</t>
  </si>
  <si>
    <t>Risorse da specifiche disposizioni di legge (funzioni tecniche, ICI, avvocatura, ecc.)</t>
  </si>
  <si>
    <t>Art. 67 comma 3 lett. d)</t>
  </si>
  <si>
    <t>Ratei di importi RIA su cessazioni in corso di anno precedente</t>
  </si>
  <si>
    <t>Art. 67 comma 3 lett. e)</t>
  </si>
  <si>
    <t>Risparmi da utilizzo straordinari</t>
  </si>
  <si>
    <t>Art. 67 comma 3 lett. f)</t>
  </si>
  <si>
    <t>Rimborso spese notificazione atti dell'amministrazione finanziaria</t>
  </si>
  <si>
    <t>Art. 67 comma 3 lett. g)</t>
  </si>
  <si>
    <t>Personale case da gioco</t>
  </si>
  <si>
    <t>Art. 67 comma 3 lett. h)</t>
  </si>
  <si>
    <t>Incremento max 1,2% monte salari 1997</t>
  </si>
  <si>
    <t>Art. 67 comma 3 lett. i)</t>
  </si>
  <si>
    <t>Incremento per obiettivi del Piano performance</t>
  </si>
  <si>
    <t>Art. 67 comma 3 lett. j)</t>
  </si>
  <si>
    <t>incremento risorse a seguito di sperimentazione ex art. 23 co. 4 D.Lgs 75/2017</t>
  </si>
  <si>
    <t>Art. 67 comma 3 lett. k)</t>
  </si>
  <si>
    <t>Quote per trasferimento personale in corso di anno a seguito di delega di funzioni</t>
  </si>
  <si>
    <t>Art. 68 comma 1</t>
  </si>
  <si>
    <t>Residui anni precedenti di risorse stabili</t>
  </si>
  <si>
    <t>TOTALE INCREMENTI VARIABILI</t>
  </si>
  <si>
    <t>TOTALE</t>
  </si>
  <si>
    <t>EVENTUALE RIDUZIONE PER SUPERAMENTO 2016*</t>
  </si>
  <si>
    <t>* risultante dal kit di verifica - cod. 853710.a.3</t>
  </si>
  <si>
    <t xml:space="preserve"> </t>
  </si>
  <si>
    <t>SPESA DA FINAZIARE CON RISORSE CERTE, STABILI E CONTINUE</t>
  </si>
  <si>
    <t>a) Indennità di comparto (art. 33 CCNL 22/01/2004</t>
  </si>
  <si>
    <t>b) Progressioni economiche orizzontali  (art. 17, comma 2 lett. B), CCNL 01/04/1999)</t>
  </si>
  <si>
    <t>1) TOTALE RISORSE STABILI</t>
  </si>
  <si>
    <t>2) UTILIZZO RISORSE STABILI</t>
  </si>
  <si>
    <t>2) TOTALE UTILIZZO RISORSE STABILI</t>
  </si>
  <si>
    <t>DIFFERENZA 1 - 2</t>
  </si>
  <si>
    <t>3) TOTALE RISORSE VARIABILI</t>
  </si>
  <si>
    <t>4) UTILIZZO RISORSE VARIABILI</t>
  </si>
  <si>
    <t xml:space="preserve">b) </t>
  </si>
  <si>
    <t xml:space="preserve">a) </t>
  </si>
  <si>
    <t>5) TOTALE UTILIZZO RISORSE STABILI</t>
  </si>
  <si>
    <t>QUOTA RISERVATA PER INCENTIVARE LA PRODUTTIVITA' ED IL MIGLIORAMENTO DEI SERVIZI</t>
  </si>
  <si>
    <t>SPESA DA FINAZIARE CON RISORSE VARIABILI</t>
  </si>
  <si>
    <t>Schema Utilizzo  
FONDO RISORSE DECENTRATE ANNO 2020</t>
  </si>
  <si>
    <t>Schema costituzione  
FONDO RISORSE DECENTRATE ANNO 2020</t>
  </si>
  <si>
    <t>TOTALE FONDO 2020</t>
  </si>
  <si>
    <t>c) particolari Responsabilità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</si>
</sst>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_ ;\-#,##0\ "/>
    <numFmt numFmtId="174" formatCode="0_ ;\-0\ "/>
    <numFmt numFmtId="175" formatCode="_-* #,##0_-;\-* #,##0_-;_-* \-??_-;_-@_-"/>
    <numFmt numFmtId="176" formatCode="#,###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58"/>
      <name val="Calibri"/>
      <family val="2"/>
    </font>
    <font>
      <b/>
      <sz val="10"/>
      <name val="Arial Narrow"/>
      <family val="2"/>
    </font>
    <font>
      <i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0"/>
      <color rgb="FFFF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14" fillId="4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1" applyNumberFormat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8" fillId="5" borderId="0" applyNumberFormat="0" applyBorder="0" applyAlignment="0" applyProtection="0"/>
    <xf numFmtId="0" fontId="18" fillId="10" borderId="0" applyNumberFormat="0" applyBorder="0" applyAlignment="0" applyProtection="0"/>
    <xf numFmtId="0" fontId="0" fillId="5" borderId="4" applyNumberFormat="0" applyAlignment="0" applyProtection="0"/>
    <xf numFmtId="0" fontId="5" fillId="5" borderId="1" applyNumberFormat="0" applyAlignment="0" applyProtection="0"/>
    <xf numFmtId="0" fontId="19" fillId="4" borderId="5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28" fillId="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>
      <alignment vertical="center"/>
    </xf>
    <xf numFmtId="0" fontId="30" fillId="0" borderId="10" xfId="0" applyFont="1" applyBorder="1" applyAlignment="1">
      <alignment vertical="center" wrapText="1"/>
    </xf>
    <xf numFmtId="4" fontId="0" fillId="0" borderId="0" xfId="56" applyNumberFormat="1" applyFont="1" applyFill="1" applyBorder="1" applyAlignment="1" applyProtection="1">
      <alignment vertical="center"/>
      <protection/>
    </xf>
    <xf numFmtId="0" fontId="33" fillId="0" borderId="0" xfId="0" applyFont="1" applyAlignment="1">
      <alignment vertical="center" wrapText="1"/>
    </xf>
    <xf numFmtId="0" fontId="32" fillId="4" borderId="11" xfId="0" applyFont="1" applyFill="1" applyBorder="1" applyAlignment="1" applyProtection="1">
      <alignment vertical="center" wrapText="1"/>
      <protection/>
    </xf>
    <xf numFmtId="0" fontId="29" fillId="4" borderId="12" xfId="0" applyFont="1" applyFill="1" applyBorder="1" applyAlignment="1" applyProtection="1">
      <alignment vertical="center" wrapText="1"/>
      <protection/>
    </xf>
    <xf numFmtId="0" fontId="32" fillId="4" borderId="12" xfId="0" applyFont="1" applyFill="1" applyBorder="1" applyAlignment="1" applyProtection="1">
      <alignment vertical="center" wrapText="1"/>
      <protection/>
    </xf>
    <xf numFmtId="4" fontId="32" fillId="4" borderId="13" xfId="56" applyNumberFormat="1" applyFont="1" applyFill="1" applyBorder="1" applyAlignment="1" applyProtection="1">
      <alignment vertical="center" wrapText="1"/>
      <protection/>
    </xf>
    <xf numFmtId="0" fontId="30" fillId="0" borderId="14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" fontId="31" fillId="0" borderId="16" xfId="56" applyNumberFormat="1" applyFont="1" applyFill="1" applyBorder="1" applyAlignment="1" applyProtection="1">
      <alignment vertical="center" wrapText="1"/>
      <protection locked="0"/>
    </xf>
    <xf numFmtId="0" fontId="30" fillId="0" borderId="17" xfId="0" applyFont="1" applyBorder="1" applyAlignment="1">
      <alignment vertical="center" wrapText="1"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4" fontId="1" fillId="9" borderId="18" xfId="56" applyNumberFormat="1" applyFont="1" applyFill="1" applyBorder="1" applyAlignment="1" applyProtection="1">
      <alignment vertical="center" wrapText="1"/>
      <protection locked="0"/>
    </xf>
    <xf numFmtId="176" fontId="33" fillId="0" borderId="0" xfId="0" applyNumberFormat="1" applyFont="1" applyAlignment="1">
      <alignment vertical="center" wrapText="1"/>
    </xf>
    <xf numFmtId="4" fontId="31" fillId="0" borderId="18" xfId="56" applyNumberFormat="1" applyFont="1" applyFill="1" applyBorder="1" applyAlignment="1" applyProtection="1">
      <alignment vertical="center" wrapText="1"/>
      <protection locked="0"/>
    </xf>
    <xf numFmtId="49" fontId="1" fillId="9" borderId="17" xfId="0" applyNumberFormat="1" applyFont="1" applyFill="1" applyBorder="1" applyAlignment="1" applyProtection="1">
      <alignment vertical="center" wrapText="1"/>
      <protection/>
    </xf>
    <xf numFmtId="4" fontId="31" fillId="9" borderId="18" xfId="56" applyNumberFormat="1" applyFont="1" applyFill="1" applyBorder="1" applyAlignment="1" applyProtection="1">
      <alignment vertical="center" wrapText="1"/>
      <protection locked="0"/>
    </xf>
    <xf numFmtId="4" fontId="31" fillId="0" borderId="19" xfId="56" applyNumberFormat="1" applyFont="1" applyFill="1" applyBorder="1" applyAlignment="1" applyProtection="1">
      <alignment vertical="center" wrapText="1"/>
      <protection locked="0"/>
    </xf>
    <xf numFmtId="49" fontId="32" fillId="0" borderId="20" xfId="0" applyNumberFormat="1" applyFont="1" applyFill="1" applyBorder="1" applyAlignment="1" applyProtection="1">
      <alignment vertical="center" wrapText="1"/>
      <protection/>
    </xf>
    <xf numFmtId="4" fontId="31" fillId="0" borderId="21" xfId="56" applyNumberFormat="1" applyFont="1" applyFill="1" applyBorder="1" applyAlignment="1" applyProtection="1">
      <alignment vertical="center" wrapText="1"/>
      <protection locked="0"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49" fontId="1" fillId="9" borderId="20" xfId="0" applyNumberFormat="1" applyFont="1" applyFill="1" applyBorder="1" applyAlignment="1" applyProtection="1">
      <alignment vertical="center" wrapText="1"/>
      <protection/>
    </xf>
    <xf numFmtId="0" fontId="35" fillId="0" borderId="0" xfId="0" applyFont="1" applyFill="1" applyBorder="1" applyAlignment="1" applyProtection="1">
      <alignment vertical="center" wrapText="1"/>
      <protection/>
    </xf>
    <xf numFmtId="4" fontId="31" fillId="0" borderId="0" xfId="56" applyNumberFormat="1" applyFont="1" applyFill="1" applyBorder="1" applyAlignment="1" applyProtection="1">
      <alignment vertical="center" wrapText="1"/>
      <protection/>
    </xf>
    <xf numFmtId="0" fontId="30" fillId="0" borderId="0" xfId="0" applyFont="1" applyAlignment="1">
      <alignment vertical="center" wrapText="1"/>
    </xf>
    <xf numFmtId="0" fontId="33" fillId="0" borderId="0" xfId="0" applyFont="1" applyAlignment="1" applyProtection="1">
      <alignment vertical="center" wrapText="1"/>
      <protection/>
    </xf>
    <xf numFmtId="4" fontId="33" fillId="0" borderId="0" xfId="56" applyNumberFormat="1" applyFont="1" applyFill="1" applyBorder="1" applyAlignment="1" applyProtection="1">
      <alignment vertical="center" wrapText="1"/>
      <protection/>
    </xf>
    <xf numFmtId="0" fontId="38" fillId="4" borderId="22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49" fontId="38" fillId="0" borderId="17" xfId="0" applyNumberFormat="1" applyFont="1" applyFill="1" applyBorder="1" applyAlignment="1" applyProtection="1">
      <alignment horizontal="right" vertical="center" indent="1"/>
      <protection/>
    </xf>
    <xf numFmtId="4" fontId="11" fillId="0" borderId="18" xfId="56" applyNumberFormat="1" applyFont="1" applyFill="1" applyBorder="1" applyAlignment="1" applyProtection="1">
      <alignment vertical="center"/>
      <protection locked="0"/>
    </xf>
    <xf numFmtId="49" fontId="39" fillId="9" borderId="17" xfId="0" applyNumberFormat="1" applyFont="1" applyFill="1" applyBorder="1" applyAlignment="1" applyProtection="1">
      <alignment horizontal="left" vertical="center" indent="1"/>
      <protection/>
    </xf>
    <xf numFmtId="4" fontId="33" fillId="9" borderId="18" xfId="56" applyNumberFormat="1" applyFont="1" applyFill="1" applyBorder="1" applyAlignment="1" applyProtection="1">
      <alignment vertical="center"/>
      <protection locked="0"/>
    </xf>
    <xf numFmtId="49" fontId="38" fillId="0" borderId="23" xfId="0" applyNumberFormat="1" applyFont="1" applyFill="1" applyBorder="1" applyAlignment="1" applyProtection="1">
      <alignment horizontal="left" vertical="center" wrapText="1" indent="1"/>
      <protection/>
    </xf>
    <xf numFmtId="4" fontId="11" fillId="0" borderId="24" xfId="56" applyNumberFormat="1" applyFont="1" applyFill="1" applyBorder="1" applyAlignment="1" applyProtection="1">
      <alignment vertical="center"/>
      <protection locked="0"/>
    </xf>
    <xf numFmtId="0" fontId="38" fillId="4" borderId="25" xfId="0" applyFont="1" applyFill="1" applyBorder="1" applyAlignment="1" applyProtection="1">
      <alignment horizontal="center" vertical="center"/>
      <protection/>
    </xf>
    <xf numFmtId="4" fontId="38" fillId="4" borderId="26" xfId="56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>
      <alignment horizontal="center" vertical="center"/>
    </xf>
    <xf numFmtId="49" fontId="38" fillId="0" borderId="17" xfId="0" applyNumberFormat="1" applyFont="1" applyFill="1" applyBorder="1" applyAlignment="1" applyProtection="1">
      <alignment horizontal="left" vertical="center" indent="1"/>
      <protection/>
    </xf>
    <xf numFmtId="4" fontId="33" fillId="0" borderId="18" xfId="56" applyNumberFormat="1" applyFont="1" applyFill="1" applyBorder="1" applyAlignment="1" applyProtection="1">
      <alignment vertical="center"/>
      <protection locked="0"/>
    </xf>
    <xf numFmtId="0" fontId="38" fillId="0" borderId="17" xfId="0" applyFont="1" applyBorder="1" applyAlignment="1">
      <alignment horizontal="left" vertical="top" wrapText="1"/>
    </xf>
    <xf numFmtId="4" fontId="39" fillId="9" borderId="18" xfId="56" applyNumberFormat="1" applyFont="1" applyFill="1" applyBorder="1" applyAlignment="1" applyProtection="1">
      <alignment vertical="center"/>
      <protection locked="0"/>
    </xf>
    <xf numFmtId="0" fontId="39" fillId="0" borderId="17" xfId="0" applyFont="1" applyBorder="1" applyAlignment="1">
      <alignment vertical="top" wrapText="1"/>
    </xf>
    <xf numFmtId="0" fontId="33" fillId="0" borderId="27" xfId="0" applyFont="1" applyBorder="1" applyAlignment="1">
      <alignment vertical="center"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4" fillId="0" borderId="21" xfId="0" applyFont="1" applyFill="1" applyBorder="1" applyAlignment="1" applyProtection="1">
      <alignment vertical="center" wrapText="1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/>
      <protection/>
    </xf>
    <xf numFmtId="0" fontId="40" fillId="0" borderId="17" xfId="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center" vertical="center"/>
      <protection/>
    </xf>
    <xf numFmtId="49" fontId="43" fillId="0" borderId="17" xfId="0" applyNumberFormat="1" applyFont="1" applyFill="1" applyBorder="1" applyAlignment="1" applyProtection="1">
      <alignment horizontal="center" vertical="center"/>
      <protection/>
    </xf>
    <xf numFmtId="49" fontId="43" fillId="0" borderId="18" xfId="0" applyNumberFormat="1" applyFont="1" applyFill="1" applyBorder="1" applyAlignment="1" applyProtection="1">
      <alignment horizontal="center" vertical="center"/>
      <protection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Hyperlink" xfId="41"/>
    <cellStyle name="Followed Hyperlink" xfId="42"/>
    <cellStyle name="Colore 1" xfId="43"/>
    <cellStyle name="Colore 2" xfId="44"/>
    <cellStyle name="Colore 3" xfId="45"/>
    <cellStyle name="Colore 4" xfId="46"/>
    <cellStyle name="Colore 5" xfId="47"/>
    <cellStyle name="Colore 6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put" xfId="55"/>
    <cellStyle name="Comma" xfId="56"/>
    <cellStyle name="Comma [0]" xfId="57"/>
    <cellStyle name="Neutral" xfId="58"/>
    <cellStyle name="Neutrale" xfId="59"/>
    <cellStyle name="Nota" xfId="60"/>
    <cellStyle name="Note" xfId="61"/>
    <cellStyle name="Output" xfId="62"/>
    <cellStyle name="Percent" xfId="63"/>
    <cellStyle name="Status" xfId="64"/>
    <cellStyle name="Testo avviso" xfId="65"/>
    <cellStyle name="Testo descrittivo" xfId="66"/>
    <cellStyle name="Text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  <cellStyle name="Warning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4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K35"/>
  <sheetViews>
    <sheetView zoomScaleSheetLayoutView="112"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11.421875" defaultRowHeight="15"/>
  <cols>
    <col min="1" max="1" width="1.8515625" style="6" customWidth="1"/>
    <col min="2" max="2" width="20.00390625" style="6" customWidth="1"/>
    <col min="3" max="3" width="13.421875" style="6" hidden="1" customWidth="1"/>
    <col min="4" max="4" width="57.28125" style="30" customWidth="1"/>
    <col min="5" max="5" width="15.8515625" style="31" customWidth="1"/>
    <col min="6" max="6" width="11.421875" style="6" customWidth="1"/>
    <col min="7" max="7" width="12.00390625" style="6" customWidth="1"/>
    <col min="8" max="16384" width="11.421875" style="6" customWidth="1"/>
  </cols>
  <sheetData>
    <row r="1" spans="2:5" ht="78.75" customHeight="1">
      <c r="B1" s="49" t="s">
        <v>69</v>
      </c>
      <c r="C1" s="49"/>
      <c r="D1" s="49"/>
      <c r="E1" s="49"/>
    </row>
    <row r="2" spans="2:5" ht="39" customHeight="1">
      <c r="B2" s="7" t="s">
        <v>0</v>
      </c>
      <c r="C2" s="8" t="s">
        <v>1</v>
      </c>
      <c r="D2" s="9" t="s">
        <v>2</v>
      </c>
      <c r="E2" s="10" t="s">
        <v>3</v>
      </c>
    </row>
    <row r="3" spans="2:5" ht="23.25" customHeight="1">
      <c r="B3" s="50" t="s">
        <v>4</v>
      </c>
      <c r="C3" s="50"/>
      <c r="D3" s="50"/>
      <c r="E3" s="50"/>
    </row>
    <row r="4" spans="2:5" ht="24.75" customHeight="1">
      <c r="B4" s="11" t="s">
        <v>5</v>
      </c>
      <c r="C4" s="12"/>
      <c r="D4" s="13" t="s">
        <v>6</v>
      </c>
      <c r="E4" s="14">
        <f>1478.35+413.17+172.73+435.16+284.85+229.72+91.89+1544.66+229.16+1106.43+191.92</f>
        <v>6178.04</v>
      </c>
    </row>
    <row r="5" spans="2:11" ht="24.75" customHeight="1">
      <c r="B5" s="4" t="s">
        <v>7</v>
      </c>
      <c r="C5" s="15"/>
      <c r="D5" s="16" t="s">
        <v>8</v>
      </c>
      <c r="E5" s="17">
        <f>83.2*3</f>
        <v>249.60000000000002</v>
      </c>
      <c r="H5" s="18"/>
      <c r="I5" s="18"/>
      <c r="J5" s="18"/>
      <c r="K5" s="18"/>
    </row>
    <row r="6" spans="2:11" ht="27.75" customHeight="1">
      <c r="B6" s="4" t="s">
        <v>9</v>
      </c>
      <c r="C6" s="15"/>
      <c r="D6" s="16" t="s">
        <v>10</v>
      </c>
      <c r="E6" s="19">
        <v>105.69</v>
      </c>
      <c r="H6" s="18"/>
      <c r="I6" s="18"/>
      <c r="J6" s="18"/>
      <c r="K6" s="18"/>
    </row>
    <row r="7" spans="2:11" ht="24.75" customHeight="1">
      <c r="B7" s="4" t="s">
        <v>11</v>
      </c>
      <c r="C7" s="15"/>
      <c r="D7" s="16" t="s">
        <v>12</v>
      </c>
      <c r="E7" s="19"/>
      <c r="H7" s="18"/>
      <c r="I7" s="18"/>
      <c r="J7" s="18"/>
      <c r="K7" s="18"/>
    </row>
    <row r="8" spans="2:10" ht="27.75" customHeight="1">
      <c r="B8" s="4" t="s">
        <v>13</v>
      </c>
      <c r="C8" s="15"/>
      <c r="D8" s="16" t="s">
        <v>14</v>
      </c>
      <c r="E8" s="19">
        <v>0</v>
      </c>
      <c r="H8" s="18"/>
      <c r="I8" s="18"/>
      <c r="J8" s="18"/>
    </row>
    <row r="9" spans="2:10" ht="27" customHeight="1">
      <c r="B9" s="4" t="s">
        <v>15</v>
      </c>
      <c r="C9" s="15"/>
      <c r="D9" s="16" t="s">
        <v>16</v>
      </c>
      <c r="E9" s="19">
        <v>0</v>
      </c>
      <c r="H9" s="18"/>
      <c r="I9" s="18"/>
      <c r="J9" s="18"/>
    </row>
    <row r="10" spans="2:10" ht="24.75" customHeight="1">
      <c r="B10" s="4" t="s">
        <v>17</v>
      </c>
      <c r="C10" s="15"/>
      <c r="D10" s="20" t="s">
        <v>18</v>
      </c>
      <c r="E10" s="21">
        <v>0</v>
      </c>
      <c r="H10" s="18"/>
      <c r="I10" s="18"/>
      <c r="J10" s="18"/>
    </row>
    <row r="11" spans="2:5" ht="28.5" customHeight="1">
      <c r="B11" s="4" t="s">
        <v>19</v>
      </c>
      <c r="C11" s="15"/>
      <c r="D11" s="16" t="s">
        <v>20</v>
      </c>
      <c r="E11" s="19">
        <v>0</v>
      </c>
    </row>
    <row r="12" spans="2:5" ht="24.75" customHeight="1">
      <c r="B12" s="4" t="s">
        <v>21</v>
      </c>
      <c r="C12" s="15"/>
      <c r="D12" s="16" t="s">
        <v>22</v>
      </c>
      <c r="E12" s="22"/>
    </row>
    <row r="13" spans="2:5" ht="24.75" customHeight="1">
      <c r="B13" s="4"/>
      <c r="C13" s="15"/>
      <c r="D13" s="23" t="s">
        <v>23</v>
      </c>
      <c r="E13" s="24">
        <f>E4+E5+E6+E7+E8+E9+E10+E11+E12</f>
        <v>6533.33</v>
      </c>
    </row>
    <row r="14" spans="2:5" ht="24.75" customHeight="1">
      <c r="B14" s="50" t="s">
        <v>24</v>
      </c>
      <c r="C14" s="50"/>
      <c r="D14" s="50"/>
      <c r="E14" s="50"/>
    </row>
    <row r="15" spans="2:5" ht="24.75" customHeight="1">
      <c r="B15" s="4" t="s">
        <v>25</v>
      </c>
      <c r="C15" s="15"/>
      <c r="D15" s="16" t="s">
        <v>26</v>
      </c>
      <c r="E15" s="19">
        <v>0</v>
      </c>
    </row>
    <row r="16" spans="2:5" ht="24.75" customHeight="1">
      <c r="B16" s="4" t="s">
        <v>27</v>
      </c>
      <c r="C16" s="15"/>
      <c r="D16" s="25" t="s">
        <v>28</v>
      </c>
      <c r="E16" s="19"/>
    </row>
    <row r="17" spans="2:5" ht="24.75" customHeight="1">
      <c r="B17" s="4" t="s">
        <v>29</v>
      </c>
      <c r="C17" s="15"/>
      <c r="D17" s="25" t="s">
        <v>30</v>
      </c>
      <c r="E17" s="19"/>
    </row>
    <row r="18" spans="2:5" ht="24.75" customHeight="1">
      <c r="B18" s="4" t="s">
        <v>31</v>
      </c>
      <c r="C18" s="15"/>
      <c r="D18" s="25" t="s">
        <v>32</v>
      </c>
      <c r="E18" s="19"/>
    </row>
    <row r="19" spans="2:5" ht="24.75" customHeight="1">
      <c r="B19" s="4" t="s">
        <v>33</v>
      </c>
      <c r="C19" s="15"/>
      <c r="D19" s="25" t="s">
        <v>34</v>
      </c>
      <c r="E19" s="19"/>
    </row>
    <row r="20" spans="2:5" ht="24.75" customHeight="1">
      <c r="B20" s="4" t="s">
        <v>35</v>
      </c>
      <c r="C20" s="15"/>
      <c r="D20" s="25" t="s">
        <v>36</v>
      </c>
      <c r="E20" s="19"/>
    </row>
    <row r="21" spans="2:5" ht="24.75" customHeight="1">
      <c r="B21" s="4" t="s">
        <v>37</v>
      </c>
      <c r="C21" s="15"/>
      <c r="D21" s="20" t="s">
        <v>38</v>
      </c>
      <c r="E21" s="21"/>
    </row>
    <row r="22" spans="2:5" ht="24.75" customHeight="1">
      <c r="B22" s="4" t="s">
        <v>39</v>
      </c>
      <c r="C22" s="15"/>
      <c r="D22" s="25" t="s">
        <v>40</v>
      </c>
      <c r="E22" s="19"/>
    </row>
    <row r="23" spans="2:5" ht="24.75" customHeight="1">
      <c r="B23" s="4" t="s">
        <v>41</v>
      </c>
      <c r="C23" s="15"/>
      <c r="D23" s="25" t="s">
        <v>42</v>
      </c>
      <c r="E23" s="19"/>
    </row>
    <row r="24" spans="2:5" ht="24.75" customHeight="1">
      <c r="B24" s="4" t="s">
        <v>43</v>
      </c>
      <c r="C24" s="15"/>
      <c r="D24" s="26" t="s">
        <v>44</v>
      </c>
      <c r="E24" s="21"/>
    </row>
    <row r="25" spans="2:5" ht="24.75" customHeight="1">
      <c r="B25" s="4" t="s">
        <v>45</v>
      </c>
      <c r="C25" s="15"/>
      <c r="D25" s="25" t="s">
        <v>46</v>
      </c>
      <c r="E25" s="19"/>
    </row>
    <row r="26" spans="2:5" ht="24.75" customHeight="1">
      <c r="B26" s="4" t="s">
        <v>47</v>
      </c>
      <c r="C26" s="15"/>
      <c r="D26" s="25" t="s">
        <v>48</v>
      </c>
      <c r="E26" s="19"/>
    </row>
    <row r="27" spans="2:5" ht="24.75" customHeight="1">
      <c r="B27" s="4"/>
      <c r="C27" s="15"/>
      <c r="D27" s="23" t="s">
        <v>49</v>
      </c>
      <c r="E27" s="24">
        <f>+E26+E25+E24+E23+E22+E21+E20+E19+E17+E16+E15</f>
        <v>0</v>
      </c>
    </row>
    <row r="28" spans="4:5" ht="13.5" customHeight="1">
      <c r="D28" s="27"/>
      <c r="E28" s="28"/>
    </row>
    <row r="29" spans="4:5" ht="21" customHeight="1">
      <c r="D29" s="23" t="s">
        <v>50</v>
      </c>
      <c r="E29" s="24">
        <f>E13+E27</f>
        <v>6533.33</v>
      </c>
    </row>
    <row r="30" spans="4:5" ht="24" customHeight="1">
      <c r="D30" s="23" t="s">
        <v>51</v>
      </c>
      <c r="E30" s="24"/>
    </row>
    <row r="31" spans="4:5" ht="31.5" customHeight="1">
      <c r="D31" s="23" t="s">
        <v>70</v>
      </c>
      <c r="E31" s="24">
        <f>+E29-E30</f>
        <v>6533.33</v>
      </c>
    </row>
    <row r="34" ht="38.25">
      <c r="B34" s="29" t="s">
        <v>52</v>
      </c>
    </row>
    <row r="35" ht="12.75">
      <c r="D35" s="30" t="s">
        <v>53</v>
      </c>
    </row>
  </sheetData>
  <sheetProtection selectLockedCells="1" selectUnlockedCells="1"/>
  <mergeCells count="3">
    <mergeCell ref="B1:E1"/>
    <mergeCell ref="B3:E3"/>
    <mergeCell ref="B14:E14"/>
  </mergeCells>
  <printOptions horizontalCentered="1"/>
  <pageMargins left="0.4722222222222222" right="0.3541666666666667" top="0.7479166666666667" bottom="0.7486111111111111" header="0.5118055555555555" footer="0.31527777777777777"/>
  <pageSetup fitToHeight="1" fitToWidth="1" horizontalDpi="600" verticalDpi="600" orientation="portrait" paperSize="9" scale="89" r:id="rId1"/>
  <headerFooter alignWithMargins="0">
    <oddFooter>&amp;C&amp;"Arial,Normale"&amp;8Cod. 853710.a.2
Grafiche E. Gaspari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22"/>
  <sheetViews>
    <sheetView tabSelected="1" workbookViewId="0" topLeftCell="A1">
      <selection activeCell="D7" sqref="D7"/>
    </sheetView>
  </sheetViews>
  <sheetFormatPr defaultColWidth="11.421875" defaultRowHeight="15"/>
  <cols>
    <col min="1" max="1" width="1.8515625" style="1" customWidth="1"/>
    <col min="2" max="2" width="13.421875" style="1" hidden="1" customWidth="1"/>
    <col min="3" max="3" width="68.140625" style="2" customWidth="1"/>
    <col min="4" max="4" width="15.8515625" style="5" customWidth="1"/>
    <col min="5" max="5" width="11.421875" style="1" customWidth="1"/>
    <col min="6" max="6" width="12.00390625" style="1" customWidth="1"/>
    <col min="7" max="16384" width="11.421875" style="1" customWidth="1"/>
  </cols>
  <sheetData>
    <row r="1" spans="2:4" ht="78.75" customHeight="1" thickBot="1">
      <c r="B1" s="51" t="s">
        <v>68</v>
      </c>
      <c r="C1" s="51"/>
      <c r="D1" s="51"/>
    </row>
    <row r="2" spans="2:4" ht="39" customHeight="1">
      <c r="B2" s="32" t="s">
        <v>1</v>
      </c>
      <c r="C2" s="40" t="s">
        <v>2</v>
      </c>
      <c r="D2" s="41" t="s">
        <v>3</v>
      </c>
    </row>
    <row r="3" spans="2:4" ht="23.25" customHeight="1">
      <c r="B3" s="52" t="s">
        <v>54</v>
      </c>
      <c r="C3" s="53"/>
      <c r="D3" s="54"/>
    </row>
    <row r="4" spans="2:4" ht="24.75" customHeight="1">
      <c r="B4" s="42"/>
      <c r="C4" s="43" t="s">
        <v>57</v>
      </c>
      <c r="D4" s="44">
        <f>+'Fondo 2020'!E13</f>
        <v>6533.33</v>
      </c>
    </row>
    <row r="5" spans="2:10" ht="24.75" customHeight="1">
      <c r="B5" s="42"/>
      <c r="C5" s="45" t="s">
        <v>58</v>
      </c>
      <c r="D5" s="46"/>
      <c r="G5" s="3"/>
      <c r="H5" s="3"/>
      <c r="I5" s="3"/>
      <c r="J5" s="3"/>
    </row>
    <row r="6" spans="2:10" ht="27.75" customHeight="1">
      <c r="B6" s="42"/>
      <c r="C6" s="47" t="s">
        <v>55</v>
      </c>
      <c r="D6" s="44">
        <v>790.93</v>
      </c>
      <c r="G6" s="3"/>
      <c r="H6" s="3"/>
      <c r="I6" s="3"/>
      <c r="J6" s="3"/>
    </row>
    <row r="7" spans="2:9" ht="27.75" customHeight="1">
      <c r="B7" s="42"/>
      <c r="C7" s="47" t="s">
        <v>56</v>
      </c>
      <c r="D7" s="44">
        <v>904.04</v>
      </c>
      <c r="G7" s="3"/>
      <c r="H7" s="3"/>
      <c r="I7" s="3"/>
    </row>
    <row r="8" spans="2:9" ht="27.75" customHeight="1">
      <c r="B8" s="42"/>
      <c r="C8" s="47" t="s">
        <v>71</v>
      </c>
      <c r="D8" s="44">
        <v>50</v>
      </c>
      <c r="G8" s="3"/>
      <c r="H8" s="3"/>
      <c r="I8" s="3"/>
    </row>
    <row r="9" spans="2:9" ht="27" customHeight="1">
      <c r="B9" s="42"/>
      <c r="C9" s="43" t="s">
        <v>59</v>
      </c>
      <c r="D9" s="44">
        <f>+D7+D6+D8</f>
        <v>1744.9699999999998</v>
      </c>
      <c r="G9" s="3"/>
      <c r="H9" s="3"/>
      <c r="I9" s="3"/>
    </row>
    <row r="10" spans="2:4" ht="28.5" customHeight="1">
      <c r="B10" s="33"/>
      <c r="C10" s="34" t="s">
        <v>60</v>
      </c>
      <c r="D10" s="35">
        <f>+D4-D9</f>
        <v>4788.360000000001</v>
      </c>
    </row>
    <row r="11" spans="2:4" ht="24.75" customHeight="1">
      <c r="B11" s="33"/>
      <c r="C11" s="55" t="s">
        <v>67</v>
      </c>
      <c r="D11" s="56"/>
    </row>
    <row r="12" spans="2:4" ht="24.75" customHeight="1">
      <c r="B12" s="33"/>
      <c r="C12" s="43" t="s">
        <v>61</v>
      </c>
      <c r="D12" s="44">
        <f>+'Fondo 2020'!E27</f>
        <v>0</v>
      </c>
    </row>
    <row r="13" spans="2:4" ht="24.75" customHeight="1">
      <c r="B13" s="33"/>
      <c r="C13" s="45" t="s">
        <v>62</v>
      </c>
      <c r="D13" s="46"/>
    </row>
    <row r="14" spans="2:4" ht="24.75" customHeight="1">
      <c r="B14" s="33"/>
      <c r="C14" s="47" t="s">
        <v>64</v>
      </c>
      <c r="D14" s="44">
        <v>0</v>
      </c>
    </row>
    <row r="15" spans="2:4" ht="24.75" customHeight="1">
      <c r="B15" s="33"/>
      <c r="C15" s="47" t="s">
        <v>63</v>
      </c>
      <c r="D15" s="44">
        <v>0</v>
      </c>
    </row>
    <row r="16" spans="2:4" ht="24.75" customHeight="1">
      <c r="B16" s="33"/>
      <c r="C16" s="43" t="s">
        <v>65</v>
      </c>
      <c r="D16" s="44">
        <f>+D15+D14</f>
        <v>0</v>
      </c>
    </row>
    <row r="17" spans="2:4" ht="24.75" customHeight="1">
      <c r="B17" s="33"/>
      <c r="C17" s="34" t="s">
        <v>60</v>
      </c>
      <c r="D17" s="35">
        <f>+D12-D16</f>
        <v>0</v>
      </c>
    </row>
    <row r="18" spans="2:4" ht="30" customHeight="1">
      <c r="B18" s="33"/>
      <c r="C18" s="36"/>
      <c r="D18" s="37"/>
    </row>
    <row r="19" spans="2:4" ht="26.25" thickBot="1">
      <c r="B19" s="48"/>
      <c r="C19" s="38" t="s">
        <v>66</v>
      </c>
      <c r="D19" s="39">
        <f>+D17+D10</f>
        <v>4788.360000000001</v>
      </c>
    </row>
    <row r="22" ht="15">
      <c r="C22" s="2" t="s">
        <v>53</v>
      </c>
    </row>
  </sheetData>
  <sheetProtection/>
  <mergeCells count="3">
    <mergeCell ref="B1:D1"/>
    <mergeCell ref="B3:D3"/>
    <mergeCell ref="C11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utente</cp:lastModifiedBy>
  <cp:lastPrinted>2021-07-30T07:39:32Z</cp:lastPrinted>
  <dcterms:created xsi:type="dcterms:W3CDTF">2018-12-04T07:29:40Z</dcterms:created>
  <dcterms:modified xsi:type="dcterms:W3CDTF">2021-07-30T07:39:42Z</dcterms:modified>
  <cp:category/>
  <cp:version/>
  <cp:contentType/>
  <cp:contentStatus/>
</cp:coreProperties>
</file>